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_\OneDrive\Documentos\COMUDE 2023\Nominas corregidas\2021\"/>
    </mc:Choice>
  </mc:AlternateContent>
  <xr:revisionPtr revIDLastSave="0" documentId="8_{38345AD2-0700-43D7-B031-A08480192F66}" xr6:coauthVersionLast="47" xr6:coauthVersionMax="47" xr10:uidLastSave="{00000000-0000-0000-0000-000000000000}"/>
  <bookViews>
    <workbookView xWindow="-120" yWindow="-120" windowWidth="20730" windowHeight="11160" xr2:uid="{4E36DB6B-4D46-4C57-89F2-126FB88CD0F0}"/>
  </bookViews>
  <sheets>
    <sheet name="Hoja1" sheetId="1" r:id="rId1"/>
  </sheets>
  <definedNames>
    <definedName name="_xlnm._FilterDatabase" localSheetId="0" hidden="1">Hoja1!$A$6:$K$6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E39" i="1"/>
  <c r="F39" i="1"/>
  <c r="G39" i="1"/>
  <c r="H39" i="1"/>
  <c r="I39" i="1"/>
  <c r="K33" i="1"/>
  <c r="K39" i="1" s="1"/>
  <c r="D53" i="1"/>
  <c r="E53" i="1"/>
  <c r="F53" i="1"/>
  <c r="G53" i="1"/>
  <c r="H53" i="1"/>
  <c r="I53" i="1"/>
  <c r="J53" i="1"/>
  <c r="K53" i="1"/>
  <c r="C53" i="1"/>
  <c r="C39" i="1"/>
  <c r="J39" i="1" l="1"/>
  <c r="C56" i="1" l="1"/>
  <c r="I56" i="1"/>
  <c r="D56" i="1"/>
  <c r="G56" i="1"/>
  <c r="E56" i="1"/>
  <c r="H56" i="1"/>
  <c r="F56" i="1"/>
  <c r="J56" i="1" l="1"/>
  <c r="K56" i="1" s="1"/>
</calcChain>
</file>

<file path=xl/sharedStrings.xml><?xml version="1.0" encoding="utf-8"?>
<sst xmlns="http://schemas.openxmlformats.org/spreadsheetml/2006/main" count="125" uniqueCount="101">
  <si>
    <t>Periodo 17 al 17 Quincenal del 01/09/2021 al 15/09/2021</t>
  </si>
  <si>
    <t xml:space="preserve">RFC: CMD -161223-U19 </t>
  </si>
  <si>
    <t>Código</t>
  </si>
  <si>
    <t>Empleado</t>
  </si>
  <si>
    <t>Sueldo</t>
  </si>
  <si>
    <t>Ayuda para Transporte</t>
  </si>
  <si>
    <t>*Otras* *Percepciones*</t>
  </si>
  <si>
    <t>*TOTAL* *PERCEPCIONES*</t>
  </si>
  <si>
    <t>I.S.R. (mes)</t>
  </si>
  <si>
    <t>I.M.S.S.</t>
  </si>
  <si>
    <t>Aportacion a Pensiones del Estado</t>
  </si>
  <si>
    <t>*TOTAL* *DEDUCCIONES*</t>
  </si>
  <si>
    <t>*NETO*</t>
  </si>
  <si>
    <t>018</t>
  </si>
  <si>
    <t>Navarrete Gutierrez Maria Esther</t>
  </si>
  <si>
    <t>027</t>
  </si>
  <si>
    <t>Sanchez  Guzman Luis Antonio</t>
  </si>
  <si>
    <t>029</t>
  </si>
  <si>
    <t>Varela Vazquez Yessica Virginia</t>
  </si>
  <si>
    <t>031</t>
  </si>
  <si>
    <t>Ruiz Aguilar Hector Aaron</t>
  </si>
  <si>
    <t>036</t>
  </si>
  <si>
    <t>Dueñas Juárez Jorge Luis Rubén</t>
  </si>
  <si>
    <t>054</t>
  </si>
  <si>
    <t>Padilla Rodriguez Miguel Angel</t>
  </si>
  <si>
    <t>113</t>
  </si>
  <si>
    <t>Sanchez  Rios José Carlos</t>
  </si>
  <si>
    <t>030</t>
  </si>
  <si>
    <t>Velazquez Avalos Liliana</t>
  </si>
  <si>
    <t>032</t>
  </si>
  <si>
    <t>Marquez Garcia Abraham</t>
  </si>
  <si>
    <t>037</t>
  </si>
  <si>
    <t>Cilia Alvarado Oscar Iván</t>
  </si>
  <si>
    <t>047</t>
  </si>
  <si>
    <t>Vargas Navarro Maria Trinidad</t>
  </si>
  <si>
    <t>065</t>
  </si>
  <si>
    <t>Esparza García Flora</t>
  </si>
  <si>
    <t>114</t>
  </si>
  <si>
    <t>Perez  Nava Luis Gerardo</t>
  </si>
  <si>
    <t>006</t>
  </si>
  <si>
    <t>De La Cruz Leonel Nohemi</t>
  </si>
  <si>
    <t>021</t>
  </si>
  <si>
    <t>Rico Morones Kenia Paola</t>
  </si>
  <si>
    <t>024</t>
  </si>
  <si>
    <t>Romero Moya Margarita</t>
  </si>
  <si>
    <t>116</t>
  </si>
  <si>
    <t>Velazquez Badillo Julieta</t>
  </si>
  <si>
    <t>117</t>
  </si>
  <si>
    <t>Murguia Marquez Maria Yesenia</t>
  </si>
  <si>
    <t>118</t>
  </si>
  <si>
    <t>Amezcua Rosales Lidia Jeaneth</t>
  </si>
  <si>
    <t>003</t>
  </si>
  <si>
    <t>Amador  Magaña  Alfredo</t>
  </si>
  <si>
    <t>004</t>
  </si>
  <si>
    <t>Brambila García Jorge Ernesto</t>
  </si>
  <si>
    <t>005</t>
  </si>
  <si>
    <t>Brambila  Guzman Petronilo</t>
  </si>
  <si>
    <t>010</t>
  </si>
  <si>
    <t>Franco De Anda Horacio</t>
  </si>
  <si>
    <t>012</t>
  </si>
  <si>
    <t>Gonzalez Lazaro Jose Antonio</t>
  </si>
  <si>
    <t>014</t>
  </si>
  <si>
    <t>Guzman Hernandez Alejandro</t>
  </si>
  <si>
    <t>016</t>
  </si>
  <si>
    <t>Magdaleno Cuevas Jose Alfredo</t>
  </si>
  <si>
    <t>022</t>
  </si>
  <si>
    <t>Rodriguez Canales  Luis Alberto</t>
  </si>
  <si>
    <t>023</t>
  </si>
  <si>
    <t>Rojas Limon Francisco Javier</t>
  </si>
  <si>
    <t>043</t>
  </si>
  <si>
    <t>Sánchez  Hernández  Jorge Aurelio</t>
  </si>
  <si>
    <t>052</t>
  </si>
  <si>
    <t>Pérez  Botello María Del Rosario</t>
  </si>
  <si>
    <t>115</t>
  </si>
  <si>
    <t>Alvarez Becerra Ramon</t>
  </si>
  <si>
    <t>119</t>
  </si>
  <si>
    <t>Jimenez Morales Carmen Patricia</t>
  </si>
  <si>
    <t>007</t>
  </si>
  <si>
    <t>Dominguez Montejo Fernando</t>
  </si>
  <si>
    <t>008</t>
  </si>
  <si>
    <t>Esparza Garcia Juan Manuel</t>
  </si>
  <si>
    <t>013</t>
  </si>
  <si>
    <t>Gonzalez Muñoz Conrado</t>
  </si>
  <si>
    <t>019</t>
  </si>
  <si>
    <t>Nuñez Gonzalez Adan</t>
  </si>
  <si>
    <t>040</t>
  </si>
  <si>
    <t>Diaz Rivera Angel Manuel</t>
  </si>
  <si>
    <t>041</t>
  </si>
  <si>
    <t>Guzmán  Regalado  Alejandro</t>
  </si>
  <si>
    <t>042</t>
  </si>
  <si>
    <t>Bollain Y Goytia Guzmán Armando</t>
  </si>
  <si>
    <t>120</t>
  </si>
  <si>
    <t>Viramontes Flores Anuar Alejandro</t>
  </si>
  <si>
    <t>020</t>
  </si>
  <si>
    <t>Ramirez Carranza Pablo Alberto</t>
  </si>
  <si>
    <t>034</t>
  </si>
  <si>
    <t>Rodriguez De La Torre Edith</t>
  </si>
  <si>
    <t>046</t>
  </si>
  <si>
    <t>Preciado  Rubio  Manuel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</si>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</sst>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sz val="16"/>
      <color theme="0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4" fillId="0" borderId="0" xfId="0" applyNumberFormat="1" applyFont="1" applyAlignment="1">
      <alignment horizontal="center"/>
    </xf>
    <xf numFmtId="164" fontId="4" fillId="0" borderId="0" xfId="0" applyNumberFormat="1" applyFont="1"/>
    <xf numFmtId="164" fontId="4" fillId="0" borderId="0" xfId="0" applyNumberFormat="1" applyFont="1" applyAlignment="1">
      <alignment horizontal="right"/>
    </xf>
    <xf numFmtId="49" fontId="5" fillId="0" borderId="0" xfId="0" applyNumberFormat="1" applyFont="1"/>
    <xf numFmtId="164" fontId="5" fillId="0" borderId="0" xfId="0" applyNumberFormat="1" applyFont="1"/>
    <xf numFmtId="49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/>
    <xf numFmtId="164" fontId="7" fillId="0" borderId="0" xfId="0" applyNumberFormat="1" applyFont="1"/>
    <xf numFmtId="49" fontId="6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6" fillId="2" borderId="0" xfId="0" applyNumberFormat="1" applyFont="1" applyFill="1"/>
    <xf numFmtId="49" fontId="6" fillId="0" borderId="0" xfId="0" applyNumberFormat="1" applyFont="1" applyAlignment="1">
      <alignment horizontal="left"/>
    </xf>
    <xf numFmtId="164" fontId="8" fillId="0" borderId="0" xfId="0" applyNumberFormat="1" applyFont="1"/>
    <xf numFmtId="164" fontId="6" fillId="0" borderId="0" xfId="0" applyNumberFormat="1" applyFont="1"/>
    <xf numFmtId="49" fontId="9" fillId="0" borderId="0" xfId="0" applyNumberFormat="1" applyFont="1"/>
    <xf numFmtId="164" fontId="9" fillId="0" borderId="0" xfId="0" applyNumberFormat="1" applyFont="1"/>
    <xf numFmtId="164" fontId="2" fillId="0" borderId="0" xfId="0" applyNumberFormat="1" applyFont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147569</xdr:colOff>
      <xdr:row>0</xdr:row>
      <xdr:rowOff>67615</xdr:rowOff>
    </xdr:from>
    <xdr:to>
      <xdr:col>11</xdr:col>
      <xdr:colOff>29733</xdr:colOff>
      <xdr:row>1</xdr:row>
      <xdr:rowOff>684190</xdr:rowOff>
    </xdr:to>
    <xdr:pic>
      <xdr:nvPicPr>
        <xdr:cNvPr id="2" name="3 Imagen" descr="C:\Users\bby\Downloads\Administración.png">
          <a:extLst>
            <a:ext uri="{FF2B5EF4-FFF2-40B4-BE49-F238E27FC236}">
              <a16:creationId xmlns:a16="http://schemas.microsoft.com/office/drawing/2014/main" id="{43808883-34A9-4863-864E-847D7954B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569" y="67615"/>
          <a:ext cx="18811425" cy="1367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D4E51-D941-46DF-A2EB-453F8A3AA8F8}">
  <sheetPr>
    <pageSetUpPr fitToPage="1"/>
  </sheetPr>
  <dimension ref="A1:K71"/>
  <sheetViews>
    <sheetView tabSelected="1" zoomScale="71" zoomScaleNormal="71" zoomScaleSheetLayoutView="30" workbookViewId="0">
      <pane xSplit="2" ySplit="5" topLeftCell="G6" activePane="bottomRight" state="frozen"/>
      <selection pane="topRight" activeCell="C1" sqref="C1"/>
      <selection pane="bottomLeft" activeCell="A9" sqref="A9"/>
      <selection pane="bottomRight" activeCell="A5" sqref="A5:XFD5"/>
    </sheetView>
  </sheetViews>
  <sheetFormatPr baseColWidth="10" defaultRowHeight="11.25" x14ac:dyDescent="0.2"/>
  <cols>
    <col min="1" max="1" width="15.28515625" style="2" customWidth="1"/>
    <col min="2" max="2" width="53.140625" style="1" customWidth="1"/>
    <col min="3" max="9" width="23.7109375" style="1" customWidth="1"/>
    <col min="10" max="10" width="25.5703125" style="1" customWidth="1"/>
    <col min="11" max="11" width="23.7109375" style="1" customWidth="1"/>
    <col min="12" max="16384" width="11.42578125" style="1"/>
  </cols>
  <sheetData>
    <row r="1" spans="1:11" ht="59.25" customHeight="1" x14ac:dyDescent="0.2"/>
    <row r="2" spans="1:11" ht="59.25" customHeight="1" x14ac:dyDescent="0.2"/>
    <row r="3" spans="1:11" ht="23.25" customHeight="1" x14ac:dyDescent="0.25">
      <c r="B3" s="24" t="s">
        <v>0</v>
      </c>
      <c r="C3" s="24"/>
      <c r="D3" s="24"/>
      <c r="E3" s="24"/>
      <c r="F3" s="24"/>
      <c r="G3" s="24"/>
      <c r="H3" s="24"/>
      <c r="I3" s="24"/>
      <c r="J3" s="24"/>
      <c r="K3" s="24"/>
    </row>
    <row r="4" spans="1:11" ht="23.25" customHeight="1" x14ac:dyDescent="0.25">
      <c r="B4" s="24" t="s">
        <v>1</v>
      </c>
      <c r="C4" s="24"/>
      <c r="D4" s="24"/>
      <c r="E4" s="24"/>
      <c r="F4" s="24"/>
      <c r="G4" s="24"/>
      <c r="H4" s="24"/>
      <c r="I4" s="24"/>
      <c r="J4" s="24"/>
      <c r="K4" s="24"/>
    </row>
    <row r="5" spans="1:11" s="3" customFormat="1" ht="60.75" x14ac:dyDescent="0.2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</row>
    <row r="6" spans="1:11" s="4" customFormat="1" ht="19.5" customHeight="1" x14ac:dyDescent="0.3">
      <c r="A6" s="10" t="s">
        <v>51</v>
      </c>
      <c r="B6" s="11" t="s">
        <v>52</v>
      </c>
      <c r="C6" s="11">
        <v>10000.049999999999</v>
      </c>
      <c r="D6" s="11">
        <v>0</v>
      </c>
      <c r="E6" s="11">
        <v>0</v>
      </c>
      <c r="F6" s="11">
        <v>10000.049999999999</v>
      </c>
      <c r="G6" s="11">
        <v>1424.91</v>
      </c>
      <c r="H6" s="11">
        <v>43.15</v>
      </c>
      <c r="I6" s="11">
        <v>1150.01</v>
      </c>
      <c r="J6" s="11">
        <v>2618.0700000000002</v>
      </c>
      <c r="K6" s="11">
        <v>7381.8</v>
      </c>
    </row>
    <row r="7" spans="1:11" s="4" customFormat="1" ht="19.5" customHeight="1" x14ac:dyDescent="0.3">
      <c r="A7" s="10" t="s">
        <v>53</v>
      </c>
      <c r="B7" s="11" t="s">
        <v>54</v>
      </c>
      <c r="C7" s="11">
        <v>6928.95</v>
      </c>
      <c r="D7" s="11">
        <v>0</v>
      </c>
      <c r="E7" s="11">
        <v>0</v>
      </c>
      <c r="F7" s="11">
        <v>6928.95</v>
      </c>
      <c r="G7" s="11">
        <v>768.92</v>
      </c>
      <c r="H7" s="11">
        <v>29.9</v>
      </c>
      <c r="I7" s="11">
        <v>796.83</v>
      </c>
      <c r="J7" s="11">
        <v>1595.65</v>
      </c>
      <c r="K7" s="11">
        <v>5333.4</v>
      </c>
    </row>
    <row r="8" spans="1:11" s="4" customFormat="1" ht="19.5" customHeight="1" x14ac:dyDescent="0.3">
      <c r="A8" s="10" t="s">
        <v>55</v>
      </c>
      <c r="B8" s="11" t="s">
        <v>56</v>
      </c>
      <c r="C8" s="11">
        <v>6245.4</v>
      </c>
      <c r="D8" s="11">
        <v>150</v>
      </c>
      <c r="E8" s="11">
        <v>0</v>
      </c>
      <c r="F8" s="11">
        <v>6395.4</v>
      </c>
      <c r="G8" s="11">
        <v>635.21</v>
      </c>
      <c r="H8" s="11">
        <v>26.95</v>
      </c>
      <c r="I8" s="11">
        <v>718.22</v>
      </c>
      <c r="J8" s="11">
        <v>4057.38</v>
      </c>
      <c r="K8" s="11">
        <v>2338</v>
      </c>
    </row>
    <row r="9" spans="1:11" s="4" customFormat="1" ht="19.5" customHeight="1" x14ac:dyDescent="0.3">
      <c r="A9" s="10" t="s">
        <v>39</v>
      </c>
      <c r="B9" s="11" t="s">
        <v>40</v>
      </c>
      <c r="C9" s="11">
        <v>10000.049999999999</v>
      </c>
      <c r="D9" s="11">
        <v>0</v>
      </c>
      <c r="E9" s="11">
        <v>0</v>
      </c>
      <c r="F9" s="11">
        <v>10000.049999999999</v>
      </c>
      <c r="G9" s="11">
        <v>1424.91</v>
      </c>
      <c r="H9" s="11">
        <v>43.15</v>
      </c>
      <c r="I9" s="11">
        <v>1150.01</v>
      </c>
      <c r="J9" s="11">
        <v>2618.0700000000002</v>
      </c>
      <c r="K9" s="11">
        <v>7381.8</v>
      </c>
    </row>
    <row r="10" spans="1:11" s="4" customFormat="1" ht="19.5" customHeight="1" x14ac:dyDescent="0.3">
      <c r="A10" s="10" t="s">
        <v>77</v>
      </c>
      <c r="B10" s="11" t="s">
        <v>78</v>
      </c>
      <c r="C10" s="11">
        <v>8650.0499999999993</v>
      </c>
      <c r="D10" s="11">
        <v>0</v>
      </c>
      <c r="E10" s="11">
        <v>0</v>
      </c>
      <c r="F10" s="11">
        <v>8650.0499999999993</v>
      </c>
      <c r="G10" s="11">
        <v>1136.55</v>
      </c>
      <c r="H10" s="11">
        <v>37.33</v>
      </c>
      <c r="I10" s="11">
        <v>994.76</v>
      </c>
      <c r="J10" s="11">
        <v>6494.6399999999994</v>
      </c>
      <c r="K10" s="11">
        <v>2155.4</v>
      </c>
    </row>
    <row r="11" spans="1:11" s="4" customFormat="1" ht="19.5" customHeight="1" x14ac:dyDescent="0.3">
      <c r="A11" s="10" t="s">
        <v>79</v>
      </c>
      <c r="B11" s="11" t="s">
        <v>80</v>
      </c>
      <c r="C11" s="11">
        <v>8650.0499999999993</v>
      </c>
      <c r="D11" s="11">
        <v>0</v>
      </c>
      <c r="E11" s="11">
        <v>0</v>
      </c>
      <c r="F11" s="11">
        <v>8650.0499999999993</v>
      </c>
      <c r="G11" s="11">
        <v>1136.55</v>
      </c>
      <c r="H11" s="11">
        <v>37.33</v>
      </c>
      <c r="I11" s="11">
        <v>994.76</v>
      </c>
      <c r="J11" s="11">
        <v>2168.64</v>
      </c>
      <c r="K11" s="11">
        <v>6481.4</v>
      </c>
    </row>
    <row r="12" spans="1:11" s="4" customFormat="1" ht="19.5" customHeight="1" x14ac:dyDescent="0.3">
      <c r="A12" s="10" t="s">
        <v>57</v>
      </c>
      <c r="B12" s="11" t="s">
        <v>58</v>
      </c>
      <c r="C12" s="11">
        <v>5421.75</v>
      </c>
      <c r="D12" s="11">
        <v>150</v>
      </c>
      <c r="E12" s="11">
        <v>0</v>
      </c>
      <c r="F12" s="11">
        <v>5571.75</v>
      </c>
      <c r="G12" s="11">
        <v>489.4</v>
      </c>
      <c r="H12" s="11">
        <v>23.4</v>
      </c>
      <c r="I12" s="11">
        <v>623.5</v>
      </c>
      <c r="J12" s="11">
        <v>1136.3</v>
      </c>
      <c r="K12" s="11">
        <v>4435.6000000000004</v>
      </c>
    </row>
    <row r="13" spans="1:11" s="4" customFormat="1" ht="19.5" customHeight="1" x14ac:dyDescent="0.3">
      <c r="A13" s="10" t="s">
        <v>59</v>
      </c>
      <c r="B13" s="11" t="s">
        <v>60</v>
      </c>
      <c r="C13" s="11">
        <v>5421.75</v>
      </c>
      <c r="D13" s="11">
        <v>150</v>
      </c>
      <c r="E13" s="11">
        <v>0</v>
      </c>
      <c r="F13" s="11">
        <v>5571.75</v>
      </c>
      <c r="G13" s="11">
        <v>489.4</v>
      </c>
      <c r="H13" s="11">
        <v>23.4</v>
      </c>
      <c r="I13" s="11">
        <v>623.5</v>
      </c>
      <c r="J13" s="11">
        <v>3327.8199999999997</v>
      </c>
      <c r="K13" s="11">
        <v>2244</v>
      </c>
    </row>
    <row r="14" spans="1:11" s="5" customFormat="1" ht="19.5" customHeight="1" x14ac:dyDescent="0.3">
      <c r="A14" s="10" t="s">
        <v>81</v>
      </c>
      <c r="B14" s="11" t="s">
        <v>82</v>
      </c>
      <c r="C14" s="11">
        <v>8650.0499999999993</v>
      </c>
      <c r="D14" s="11">
        <v>0</v>
      </c>
      <c r="E14" s="11">
        <v>0</v>
      </c>
      <c r="F14" s="11">
        <v>8650.0499999999993</v>
      </c>
      <c r="G14" s="11">
        <v>1136.55</v>
      </c>
      <c r="H14" s="11">
        <v>37.33</v>
      </c>
      <c r="I14" s="11">
        <v>994.76</v>
      </c>
      <c r="J14" s="11">
        <v>4768.6399999999994</v>
      </c>
      <c r="K14" s="11">
        <v>3881.4</v>
      </c>
    </row>
    <row r="15" spans="1:11" s="4" customFormat="1" ht="19.5" customHeight="1" x14ac:dyDescent="0.3">
      <c r="A15" s="10" t="s">
        <v>61</v>
      </c>
      <c r="B15" s="11" t="s">
        <v>62</v>
      </c>
      <c r="C15" s="11">
        <v>6866.7</v>
      </c>
      <c r="D15" s="11">
        <v>0</v>
      </c>
      <c r="E15" s="11">
        <v>0</v>
      </c>
      <c r="F15" s="11">
        <v>6866.7</v>
      </c>
      <c r="G15" s="11">
        <v>755.63</v>
      </c>
      <c r="H15" s="11">
        <v>29.63</v>
      </c>
      <c r="I15" s="11">
        <v>789.67</v>
      </c>
      <c r="J15" s="11">
        <v>1574.9299999999998</v>
      </c>
      <c r="K15" s="11">
        <v>5291.8</v>
      </c>
    </row>
    <row r="16" spans="1:11" s="4" customFormat="1" ht="19.5" customHeight="1" x14ac:dyDescent="0.3">
      <c r="A16" s="10" t="s">
        <v>63</v>
      </c>
      <c r="B16" s="11" t="s">
        <v>64</v>
      </c>
      <c r="C16" s="11">
        <v>7625.25</v>
      </c>
      <c r="D16" s="11">
        <v>0</v>
      </c>
      <c r="E16" s="11">
        <v>0</v>
      </c>
      <c r="F16" s="11">
        <v>7625.25</v>
      </c>
      <c r="G16" s="11">
        <v>917.65</v>
      </c>
      <c r="H16" s="11">
        <v>32.9</v>
      </c>
      <c r="I16" s="11">
        <v>876.9</v>
      </c>
      <c r="J16" s="11">
        <v>3764.45</v>
      </c>
      <c r="K16" s="11">
        <v>3860.8</v>
      </c>
    </row>
    <row r="17" spans="1:11" s="4" customFormat="1" ht="19.5" customHeight="1" x14ac:dyDescent="0.3">
      <c r="A17" s="10" t="s">
        <v>13</v>
      </c>
      <c r="B17" s="11" t="s">
        <v>14</v>
      </c>
      <c r="C17" s="11">
        <v>6658.5</v>
      </c>
      <c r="D17" s="11">
        <v>0</v>
      </c>
      <c r="E17" s="11">
        <v>0</v>
      </c>
      <c r="F17" s="11">
        <v>6658.5</v>
      </c>
      <c r="G17" s="11">
        <v>711.15</v>
      </c>
      <c r="H17" s="11">
        <v>28.73</v>
      </c>
      <c r="I17" s="11">
        <v>765.73</v>
      </c>
      <c r="J17" s="11">
        <v>3380.2200000000003</v>
      </c>
      <c r="K17" s="11">
        <v>3278.4</v>
      </c>
    </row>
    <row r="18" spans="1:11" s="4" customFormat="1" ht="19.5" customHeight="1" x14ac:dyDescent="0.3">
      <c r="A18" s="10" t="s">
        <v>83</v>
      </c>
      <c r="B18" s="11" t="s">
        <v>84</v>
      </c>
      <c r="C18" s="11">
        <v>7625.25</v>
      </c>
      <c r="D18" s="11">
        <v>0</v>
      </c>
      <c r="E18" s="11">
        <v>0</v>
      </c>
      <c r="F18" s="11">
        <v>7625.25</v>
      </c>
      <c r="G18" s="11">
        <v>917.65</v>
      </c>
      <c r="H18" s="11">
        <v>32.9</v>
      </c>
      <c r="I18" s="11">
        <v>876.9</v>
      </c>
      <c r="J18" s="11">
        <v>1827.4499999999998</v>
      </c>
      <c r="K18" s="11">
        <v>5797.8</v>
      </c>
    </row>
    <row r="19" spans="1:11" s="4" customFormat="1" ht="19.5" customHeight="1" x14ac:dyDescent="0.3">
      <c r="A19" s="10" t="s">
        <v>93</v>
      </c>
      <c r="B19" s="11" t="s">
        <v>94</v>
      </c>
      <c r="C19" s="11">
        <v>10000.049999999999</v>
      </c>
      <c r="D19" s="11">
        <v>0</v>
      </c>
      <c r="E19" s="11">
        <v>0</v>
      </c>
      <c r="F19" s="11">
        <v>10000.049999999999</v>
      </c>
      <c r="G19" s="11">
        <v>1424.91</v>
      </c>
      <c r="H19" s="11">
        <v>43.15</v>
      </c>
      <c r="I19" s="11">
        <v>1150.01</v>
      </c>
      <c r="J19" s="11">
        <v>7619.02</v>
      </c>
      <c r="K19" s="11">
        <v>2381</v>
      </c>
    </row>
    <row r="20" spans="1:11" s="4" customFormat="1" ht="19.5" customHeight="1" x14ac:dyDescent="0.3">
      <c r="A20" s="10" t="s">
        <v>41</v>
      </c>
      <c r="B20" s="11" t="s">
        <v>42</v>
      </c>
      <c r="C20" s="11">
        <v>6664.5</v>
      </c>
      <c r="D20" s="11">
        <v>0</v>
      </c>
      <c r="E20" s="11">
        <v>0</v>
      </c>
      <c r="F20" s="11">
        <v>6664.5</v>
      </c>
      <c r="G20" s="11">
        <v>712.44</v>
      </c>
      <c r="H20" s="11">
        <v>28.76</v>
      </c>
      <c r="I20" s="11">
        <v>766.42</v>
      </c>
      <c r="J20" s="11">
        <v>3295.62</v>
      </c>
      <c r="K20" s="11">
        <v>3368.8</v>
      </c>
    </row>
    <row r="21" spans="1:11" s="4" customFormat="1" ht="19.5" customHeight="1" x14ac:dyDescent="0.3">
      <c r="A21" s="10" t="s">
        <v>65</v>
      </c>
      <c r="B21" s="11" t="s">
        <v>66</v>
      </c>
      <c r="C21" s="11">
        <v>6447.15</v>
      </c>
      <c r="D21" s="11">
        <v>150</v>
      </c>
      <c r="E21" s="11">
        <v>0</v>
      </c>
      <c r="F21" s="11">
        <v>6597.15</v>
      </c>
      <c r="G21" s="11">
        <v>671.36</v>
      </c>
      <c r="H21" s="11">
        <v>27.82</v>
      </c>
      <c r="I21" s="11">
        <v>741.42</v>
      </c>
      <c r="J21" s="11">
        <v>4499.8</v>
      </c>
      <c r="K21" s="11">
        <v>2097.4</v>
      </c>
    </row>
    <row r="22" spans="1:11" s="4" customFormat="1" ht="19.5" customHeight="1" x14ac:dyDescent="0.3">
      <c r="A22" s="10" t="s">
        <v>67</v>
      </c>
      <c r="B22" s="11" t="s">
        <v>68</v>
      </c>
      <c r="C22" s="11">
        <v>6447.15</v>
      </c>
      <c r="D22" s="11">
        <v>150</v>
      </c>
      <c r="E22" s="11">
        <v>0</v>
      </c>
      <c r="F22" s="11">
        <v>6597.15</v>
      </c>
      <c r="G22" s="11">
        <v>671.36</v>
      </c>
      <c r="H22" s="11">
        <v>27.82</v>
      </c>
      <c r="I22" s="11">
        <v>741.42</v>
      </c>
      <c r="J22" s="11">
        <v>4494.6000000000004</v>
      </c>
      <c r="K22" s="11">
        <v>2102.4</v>
      </c>
    </row>
    <row r="23" spans="1:11" s="4" customFormat="1" ht="19.5" customHeight="1" x14ac:dyDescent="0.3">
      <c r="A23" s="10" t="s">
        <v>43</v>
      </c>
      <c r="B23" s="11" t="s">
        <v>44</v>
      </c>
      <c r="C23" s="11">
        <v>6928.65</v>
      </c>
      <c r="D23" s="11">
        <v>0</v>
      </c>
      <c r="E23" s="11">
        <v>0</v>
      </c>
      <c r="F23" s="11">
        <v>6928.65</v>
      </c>
      <c r="G23" s="11">
        <v>768.86</v>
      </c>
      <c r="H23" s="11">
        <v>29.9</v>
      </c>
      <c r="I23" s="11">
        <v>796.79</v>
      </c>
      <c r="J23" s="11">
        <v>4224.55</v>
      </c>
      <c r="K23" s="11">
        <v>2704.2</v>
      </c>
    </row>
    <row r="24" spans="1:11" s="5" customFormat="1" ht="19.5" customHeight="1" x14ac:dyDescent="0.3">
      <c r="A24" s="10" t="s">
        <v>15</v>
      </c>
      <c r="B24" s="11" t="s">
        <v>16</v>
      </c>
      <c r="C24" s="11">
        <v>21750</v>
      </c>
      <c r="D24" s="11">
        <v>0</v>
      </c>
      <c r="E24" s="11">
        <v>0</v>
      </c>
      <c r="F24" s="11">
        <v>21750</v>
      </c>
      <c r="G24" s="11">
        <v>4166.18</v>
      </c>
      <c r="H24" s="11">
        <v>93.85</v>
      </c>
      <c r="I24" s="11">
        <v>2501.25</v>
      </c>
      <c r="J24" s="11">
        <v>17924.490000000002</v>
      </c>
      <c r="K24" s="11">
        <v>3825.6</v>
      </c>
    </row>
    <row r="25" spans="1:11" s="4" customFormat="1" ht="19.5" customHeight="1" x14ac:dyDescent="0.3">
      <c r="A25" s="10" t="s">
        <v>17</v>
      </c>
      <c r="B25" s="11" t="s">
        <v>18</v>
      </c>
      <c r="C25" s="11">
        <v>6664.5</v>
      </c>
      <c r="D25" s="11">
        <v>0</v>
      </c>
      <c r="E25" s="11">
        <v>0</v>
      </c>
      <c r="F25" s="11">
        <v>6664.5</v>
      </c>
      <c r="G25" s="11">
        <v>712.44</v>
      </c>
      <c r="H25" s="11">
        <v>28.76</v>
      </c>
      <c r="I25" s="11">
        <v>766.42</v>
      </c>
      <c r="J25" s="11">
        <v>4021.7799999999997</v>
      </c>
      <c r="K25" s="11">
        <v>2642.8</v>
      </c>
    </row>
    <row r="26" spans="1:11" s="4" customFormat="1" ht="19.5" customHeight="1" x14ac:dyDescent="0.3">
      <c r="A26" s="10" t="s">
        <v>27</v>
      </c>
      <c r="B26" s="11" t="s">
        <v>28</v>
      </c>
      <c r="C26" s="11">
        <v>11250</v>
      </c>
      <c r="D26" s="11">
        <v>0</v>
      </c>
      <c r="E26" s="11">
        <v>0</v>
      </c>
      <c r="F26" s="11">
        <v>11250</v>
      </c>
      <c r="G26" s="11">
        <v>1691.9</v>
      </c>
      <c r="H26" s="11">
        <v>48.54</v>
      </c>
      <c r="I26" s="11">
        <v>1293.75</v>
      </c>
      <c r="J26" s="11">
        <v>7234.1900000000005</v>
      </c>
      <c r="K26" s="11">
        <v>4015.8</v>
      </c>
    </row>
    <row r="27" spans="1:11" s="4" customFormat="1" ht="19.5" customHeight="1" x14ac:dyDescent="0.3">
      <c r="A27" s="10" t="s">
        <v>19</v>
      </c>
      <c r="B27" s="11" t="s">
        <v>20</v>
      </c>
      <c r="C27" s="11">
        <v>7625.25</v>
      </c>
      <c r="D27" s="11">
        <v>0</v>
      </c>
      <c r="E27" s="11">
        <v>0</v>
      </c>
      <c r="F27" s="11">
        <v>7625.25</v>
      </c>
      <c r="G27" s="11">
        <v>917.65</v>
      </c>
      <c r="H27" s="11">
        <v>32.9</v>
      </c>
      <c r="I27" s="11">
        <v>876.9</v>
      </c>
      <c r="J27" s="11">
        <v>1827.4499999999998</v>
      </c>
      <c r="K27" s="11">
        <v>5797.8</v>
      </c>
    </row>
    <row r="28" spans="1:11" s="4" customFormat="1" ht="19.5" customHeight="1" x14ac:dyDescent="0.3">
      <c r="A28" s="10" t="s">
        <v>29</v>
      </c>
      <c r="B28" s="11" t="s">
        <v>30</v>
      </c>
      <c r="C28" s="11">
        <v>11749.95</v>
      </c>
      <c r="D28" s="11">
        <v>0</v>
      </c>
      <c r="E28" s="11">
        <v>0</v>
      </c>
      <c r="F28" s="11">
        <v>11749.95</v>
      </c>
      <c r="G28" s="11">
        <v>1798.69</v>
      </c>
      <c r="H28" s="11">
        <v>50.7</v>
      </c>
      <c r="I28" s="11">
        <v>1351.24</v>
      </c>
      <c r="J28" s="11">
        <v>9034.630000000001</v>
      </c>
      <c r="K28" s="11">
        <v>2715.4</v>
      </c>
    </row>
    <row r="29" spans="1:11" s="4" customFormat="1" ht="19.5" customHeight="1" x14ac:dyDescent="0.3">
      <c r="A29" s="10" t="s">
        <v>95</v>
      </c>
      <c r="B29" s="11" t="s">
        <v>96</v>
      </c>
      <c r="C29" s="11">
        <v>6664.65</v>
      </c>
      <c r="D29" s="11">
        <v>0</v>
      </c>
      <c r="E29" s="11">
        <v>0</v>
      </c>
      <c r="F29" s="11">
        <v>6664.65</v>
      </c>
      <c r="G29" s="11">
        <v>712.47</v>
      </c>
      <c r="H29" s="11">
        <v>28.76</v>
      </c>
      <c r="I29" s="11">
        <v>766.43</v>
      </c>
      <c r="J29" s="11">
        <v>3358.66</v>
      </c>
      <c r="K29" s="11">
        <v>3305.8</v>
      </c>
    </row>
    <row r="30" spans="1:11" s="4" customFormat="1" ht="19.5" customHeight="1" x14ac:dyDescent="0.3">
      <c r="A30" s="10" t="s">
        <v>31</v>
      </c>
      <c r="B30" s="11" t="s">
        <v>32</v>
      </c>
      <c r="C30" s="11">
        <v>5188.8</v>
      </c>
      <c r="D30" s="11">
        <v>150</v>
      </c>
      <c r="E30" s="11">
        <v>0</v>
      </c>
      <c r="F30" s="11">
        <v>5338.8</v>
      </c>
      <c r="G30" s="11">
        <v>452.13</v>
      </c>
      <c r="H30" s="11">
        <v>22.39</v>
      </c>
      <c r="I30" s="11">
        <v>596.71</v>
      </c>
      <c r="J30" s="11">
        <v>2513.23</v>
      </c>
      <c r="K30" s="11">
        <v>2825.6</v>
      </c>
    </row>
    <row r="31" spans="1:11" s="4" customFormat="1" ht="19.5" customHeight="1" x14ac:dyDescent="0.3">
      <c r="A31" s="10" t="s">
        <v>85</v>
      </c>
      <c r="B31" s="11" t="s">
        <v>86</v>
      </c>
      <c r="C31" s="11">
        <v>8649.9</v>
      </c>
      <c r="D31" s="11">
        <v>0</v>
      </c>
      <c r="E31" s="11">
        <v>0</v>
      </c>
      <c r="F31" s="11">
        <v>8649.9</v>
      </c>
      <c r="G31" s="11">
        <v>1136.52</v>
      </c>
      <c r="H31" s="11">
        <v>37.32</v>
      </c>
      <c r="I31" s="11">
        <v>994.74</v>
      </c>
      <c r="J31" s="11">
        <v>5355.58</v>
      </c>
      <c r="K31" s="11">
        <v>3294.4</v>
      </c>
    </row>
    <row r="32" spans="1:11" s="4" customFormat="1" ht="19.5" customHeight="1" x14ac:dyDescent="0.3">
      <c r="A32" s="10" t="s">
        <v>87</v>
      </c>
      <c r="B32" s="11" t="s">
        <v>88</v>
      </c>
      <c r="C32" s="11">
        <v>15000</v>
      </c>
      <c r="D32" s="11">
        <v>0</v>
      </c>
      <c r="E32" s="11">
        <v>0</v>
      </c>
      <c r="F32" s="11">
        <v>15000</v>
      </c>
      <c r="G32" s="11">
        <v>2529.2600000000002</v>
      </c>
      <c r="H32" s="11">
        <v>64.73</v>
      </c>
      <c r="I32" s="11">
        <v>1725</v>
      </c>
      <c r="J32" s="11">
        <v>7374.99</v>
      </c>
      <c r="K32" s="11">
        <v>7625</v>
      </c>
    </row>
    <row r="33" spans="1:11" s="4" customFormat="1" ht="19.5" customHeight="1" x14ac:dyDescent="0.3">
      <c r="A33" s="10" t="s">
        <v>69</v>
      </c>
      <c r="B33" s="11" t="s">
        <v>70</v>
      </c>
      <c r="C33" s="11">
        <v>6245.25</v>
      </c>
      <c r="D33" s="11">
        <v>150</v>
      </c>
      <c r="E33" s="11">
        <v>0</v>
      </c>
      <c r="F33" s="11">
        <v>6395.25</v>
      </c>
      <c r="G33" s="11">
        <v>635.17999999999995</v>
      </c>
      <c r="H33" s="11">
        <v>26.95</v>
      </c>
      <c r="I33" s="11">
        <v>718.2</v>
      </c>
      <c r="J33" s="11">
        <v>2720.33</v>
      </c>
      <c r="K33" s="11">
        <f>5015-1340</f>
        <v>3675</v>
      </c>
    </row>
    <row r="34" spans="1:11" s="4" customFormat="1" ht="19.5" customHeight="1" x14ac:dyDescent="0.3">
      <c r="A34" s="10" t="s">
        <v>97</v>
      </c>
      <c r="B34" s="11" t="s">
        <v>98</v>
      </c>
      <c r="C34" s="11">
        <v>5421.9</v>
      </c>
      <c r="D34" s="11">
        <v>150</v>
      </c>
      <c r="E34" s="11">
        <v>0</v>
      </c>
      <c r="F34" s="11">
        <v>5571.9</v>
      </c>
      <c r="G34" s="11">
        <v>489.42</v>
      </c>
      <c r="H34" s="11">
        <v>23.4</v>
      </c>
      <c r="I34" s="11">
        <v>623.52</v>
      </c>
      <c r="J34" s="11">
        <v>1136.3400000000001</v>
      </c>
      <c r="K34" s="11">
        <v>4435.6000000000004</v>
      </c>
    </row>
    <row r="35" spans="1:11" s="4" customFormat="1" ht="19.5" customHeight="1" x14ac:dyDescent="0.3">
      <c r="A35" s="10" t="s">
        <v>33</v>
      </c>
      <c r="B35" s="11" t="s">
        <v>34</v>
      </c>
      <c r="C35" s="11">
        <v>5142.1499999999996</v>
      </c>
      <c r="D35" s="11">
        <v>150</v>
      </c>
      <c r="E35" s="11">
        <v>0</v>
      </c>
      <c r="F35" s="11">
        <v>5292.15</v>
      </c>
      <c r="G35" s="11">
        <v>444.66</v>
      </c>
      <c r="H35" s="11">
        <v>22.19</v>
      </c>
      <c r="I35" s="11">
        <v>591.35</v>
      </c>
      <c r="J35" s="11">
        <v>1058.2</v>
      </c>
      <c r="K35" s="11">
        <v>4234</v>
      </c>
    </row>
    <row r="36" spans="1:11" s="4" customFormat="1" ht="19.5" customHeight="1" x14ac:dyDescent="0.3">
      <c r="A36" s="10" t="s">
        <v>71</v>
      </c>
      <c r="B36" s="11" t="s">
        <v>72</v>
      </c>
      <c r="C36" s="11">
        <v>6928.65</v>
      </c>
      <c r="D36" s="11">
        <v>0</v>
      </c>
      <c r="E36" s="11">
        <v>0</v>
      </c>
      <c r="F36" s="11">
        <v>6928.65</v>
      </c>
      <c r="G36" s="11">
        <v>768.4</v>
      </c>
      <c r="H36" s="11">
        <v>29.9</v>
      </c>
      <c r="I36" s="11">
        <v>796.79</v>
      </c>
      <c r="J36" s="11">
        <v>1595.09</v>
      </c>
      <c r="K36" s="11">
        <v>5333.2</v>
      </c>
    </row>
    <row r="37" spans="1:11" s="4" customFormat="1" ht="19.5" customHeight="1" x14ac:dyDescent="0.3">
      <c r="A37" s="10" t="s">
        <v>25</v>
      </c>
      <c r="B37" s="11" t="s">
        <v>26</v>
      </c>
      <c r="C37" s="11">
        <v>5188.8</v>
      </c>
      <c r="D37" s="11">
        <v>150</v>
      </c>
      <c r="E37" s="11">
        <v>0</v>
      </c>
      <c r="F37" s="11">
        <v>5338.8</v>
      </c>
      <c r="G37" s="11">
        <v>452.13</v>
      </c>
      <c r="H37" s="11">
        <v>22.39</v>
      </c>
      <c r="I37" s="11">
        <v>596.71</v>
      </c>
      <c r="J37" s="11">
        <v>1071.23</v>
      </c>
      <c r="K37" s="11">
        <v>4267.6000000000004</v>
      </c>
    </row>
    <row r="38" spans="1:11" s="4" customFormat="1" ht="19.5" customHeight="1" x14ac:dyDescent="0.3">
      <c r="A38" s="10" t="s">
        <v>37</v>
      </c>
      <c r="B38" s="11" t="s">
        <v>38</v>
      </c>
      <c r="C38" s="11">
        <v>5296.8</v>
      </c>
      <c r="D38" s="11">
        <v>150</v>
      </c>
      <c r="E38" s="11">
        <v>0</v>
      </c>
      <c r="F38" s="11">
        <v>5446.8</v>
      </c>
      <c r="G38" s="11">
        <v>469.41</v>
      </c>
      <c r="H38" s="11">
        <v>22.87</v>
      </c>
      <c r="I38" s="11">
        <v>609.13</v>
      </c>
      <c r="J38" s="11">
        <v>1101.4100000000001</v>
      </c>
      <c r="K38" s="11">
        <v>4345.3999999999996</v>
      </c>
    </row>
    <row r="39" spans="1:11" s="4" customFormat="1" ht="29.25" customHeight="1" x14ac:dyDescent="0.3">
      <c r="A39" s="12" t="s">
        <v>99</v>
      </c>
      <c r="B39" s="13" t="s">
        <v>100</v>
      </c>
      <c r="C39" s="14">
        <f>SUM(C6:C38)</f>
        <v>263997.89999999997</v>
      </c>
      <c r="D39" s="14">
        <f t="shared" ref="D39:I39" si="0">SUM(D6:D38)</f>
        <v>1650</v>
      </c>
      <c r="E39" s="14">
        <f t="shared" si="0"/>
        <v>0</v>
      </c>
      <c r="F39" s="14">
        <f t="shared" si="0"/>
        <v>265647.89999999997</v>
      </c>
      <c r="G39" s="14">
        <f t="shared" si="0"/>
        <v>33569.850000000006</v>
      </c>
      <c r="H39" s="14">
        <f t="shared" si="0"/>
        <v>1139.2000000000003</v>
      </c>
      <c r="I39" s="14">
        <f t="shared" si="0"/>
        <v>30359.750000000004</v>
      </c>
      <c r="J39" s="14">
        <f>SUM(J6:J38)</f>
        <v>130793.45000000001</v>
      </c>
      <c r="K39" s="14">
        <f>SUM(K6:K38)</f>
        <v>134854.40000000002</v>
      </c>
    </row>
    <row r="40" spans="1:11" s="4" customFormat="1" ht="21" customHeight="1" x14ac:dyDescent="0.3">
      <c r="A40" s="15"/>
      <c r="B40" s="16"/>
      <c r="C40" s="17"/>
      <c r="D40" s="17"/>
      <c r="E40" s="17"/>
      <c r="F40" s="17"/>
      <c r="G40" s="17"/>
      <c r="H40" s="17"/>
      <c r="I40" s="17"/>
      <c r="J40" s="17"/>
      <c r="K40" s="17"/>
    </row>
    <row r="41" spans="1:11" s="4" customFormat="1" ht="20.25" x14ac:dyDescent="0.3">
      <c r="A41" s="10"/>
      <c r="B41" s="11"/>
      <c r="C41" s="11" t="s">
        <v>100</v>
      </c>
      <c r="D41" s="11" t="s">
        <v>100</v>
      </c>
      <c r="E41" s="11" t="s">
        <v>100</v>
      </c>
      <c r="F41" s="11" t="s">
        <v>100</v>
      </c>
      <c r="G41" s="11" t="s">
        <v>100</v>
      </c>
      <c r="H41" s="11" t="s">
        <v>100</v>
      </c>
      <c r="I41" s="11" t="s">
        <v>100</v>
      </c>
      <c r="J41" s="11" t="s">
        <v>100</v>
      </c>
      <c r="K41" s="11" t="s">
        <v>100</v>
      </c>
    </row>
    <row r="42" spans="1:11" s="3" customFormat="1" ht="60.75" x14ac:dyDescent="0.2">
      <c r="A42" s="8" t="s">
        <v>2</v>
      </c>
      <c r="B42" s="9" t="s">
        <v>3</v>
      </c>
      <c r="C42" s="9" t="s">
        <v>4</v>
      </c>
      <c r="D42" s="9" t="s">
        <v>5</v>
      </c>
      <c r="E42" s="9" t="s">
        <v>6</v>
      </c>
      <c r="F42" s="9" t="s">
        <v>7</v>
      </c>
      <c r="G42" s="9" t="s">
        <v>8</v>
      </c>
      <c r="H42" s="9" t="s">
        <v>9</v>
      </c>
      <c r="I42" s="9" t="s">
        <v>10</v>
      </c>
      <c r="J42" s="9" t="s">
        <v>11</v>
      </c>
      <c r="K42" s="9" t="s">
        <v>12</v>
      </c>
    </row>
    <row r="43" spans="1:11" s="4" customFormat="1" ht="20.25" customHeight="1" x14ac:dyDescent="0.3">
      <c r="A43" s="10" t="s">
        <v>21</v>
      </c>
      <c r="B43" s="11" t="s">
        <v>22</v>
      </c>
      <c r="C43" s="11">
        <v>3000</v>
      </c>
      <c r="D43" s="11">
        <v>0</v>
      </c>
      <c r="E43" s="11">
        <v>0</v>
      </c>
      <c r="F43" s="11">
        <v>3000</v>
      </c>
      <c r="G43" s="11">
        <v>45.84</v>
      </c>
      <c r="H43" s="11">
        <v>12.95</v>
      </c>
      <c r="I43" s="11">
        <v>0</v>
      </c>
      <c r="J43" s="11">
        <v>58.8</v>
      </c>
      <c r="K43" s="11">
        <v>2941.2</v>
      </c>
    </row>
    <row r="44" spans="1:11" s="4" customFormat="1" ht="20.25" customHeight="1" x14ac:dyDescent="0.3">
      <c r="A44" s="10" t="s">
        <v>23</v>
      </c>
      <c r="B44" s="11" t="s">
        <v>24</v>
      </c>
      <c r="C44" s="11">
        <v>4249.95</v>
      </c>
      <c r="D44" s="11">
        <v>0</v>
      </c>
      <c r="E44" s="11">
        <v>0</v>
      </c>
      <c r="F44" s="11">
        <v>4249.95</v>
      </c>
      <c r="G44" s="11">
        <v>327.20999999999998</v>
      </c>
      <c r="H44" s="11">
        <v>18.8</v>
      </c>
      <c r="I44" s="11">
        <v>0</v>
      </c>
      <c r="J44" s="11">
        <v>345.55</v>
      </c>
      <c r="K44" s="11">
        <v>3904.4</v>
      </c>
    </row>
    <row r="45" spans="1:11" s="4" customFormat="1" ht="20.25" customHeight="1" x14ac:dyDescent="0.3">
      <c r="A45" s="10" t="s">
        <v>35</v>
      </c>
      <c r="B45" s="11" t="s">
        <v>36</v>
      </c>
      <c r="C45" s="11">
        <v>3000</v>
      </c>
      <c r="D45" s="11">
        <v>0</v>
      </c>
      <c r="E45" s="11">
        <v>0</v>
      </c>
      <c r="F45" s="11">
        <v>3000</v>
      </c>
      <c r="G45" s="11">
        <v>45.84</v>
      </c>
      <c r="H45" s="11">
        <v>12.45</v>
      </c>
      <c r="I45" s="11">
        <v>0</v>
      </c>
      <c r="J45" s="11">
        <v>58.8</v>
      </c>
      <c r="K45" s="11">
        <v>2941.2</v>
      </c>
    </row>
    <row r="46" spans="1:11" s="4" customFormat="1" ht="20.25" customHeight="1" x14ac:dyDescent="0.3">
      <c r="A46" s="10" t="s">
        <v>73</v>
      </c>
      <c r="B46" s="11" t="s">
        <v>74</v>
      </c>
      <c r="C46" s="11">
        <v>4500</v>
      </c>
      <c r="D46" s="11">
        <v>0</v>
      </c>
      <c r="E46" s="11">
        <v>0</v>
      </c>
      <c r="F46" s="11">
        <v>4500</v>
      </c>
      <c r="G46" s="11">
        <v>354.41</v>
      </c>
      <c r="H46" s="11">
        <v>19.52</v>
      </c>
      <c r="I46" s="11">
        <v>0</v>
      </c>
      <c r="J46" s="11">
        <v>373.8</v>
      </c>
      <c r="K46" s="11">
        <v>4126.2</v>
      </c>
    </row>
    <row r="47" spans="1:11" s="4" customFormat="1" ht="20.25" customHeight="1" x14ac:dyDescent="0.3">
      <c r="A47" s="10" t="s">
        <v>45</v>
      </c>
      <c r="B47" s="11" t="s">
        <v>46</v>
      </c>
      <c r="C47" s="11">
        <v>3000</v>
      </c>
      <c r="D47" s="11">
        <v>0</v>
      </c>
      <c r="E47" s="11">
        <v>0</v>
      </c>
      <c r="F47" s="11">
        <v>3000</v>
      </c>
      <c r="G47" s="11">
        <v>45.84</v>
      </c>
      <c r="H47" s="11">
        <v>12.95</v>
      </c>
      <c r="I47" s="11">
        <v>0</v>
      </c>
      <c r="J47" s="11">
        <v>58.8</v>
      </c>
      <c r="K47" s="11">
        <v>2941.2</v>
      </c>
    </row>
    <row r="48" spans="1:11" s="4" customFormat="1" ht="20.25" customHeight="1" x14ac:dyDescent="0.3">
      <c r="A48" s="10" t="s">
        <v>47</v>
      </c>
      <c r="B48" s="11" t="s">
        <v>48</v>
      </c>
      <c r="C48" s="11">
        <v>3000</v>
      </c>
      <c r="D48" s="11">
        <v>0</v>
      </c>
      <c r="E48" s="11">
        <v>0</v>
      </c>
      <c r="F48" s="11">
        <v>3000</v>
      </c>
      <c r="G48" s="11">
        <v>45.84</v>
      </c>
      <c r="H48" s="11">
        <v>12.95</v>
      </c>
      <c r="I48" s="11">
        <v>0</v>
      </c>
      <c r="J48" s="11">
        <v>58.8</v>
      </c>
      <c r="K48" s="11">
        <v>2941.2</v>
      </c>
    </row>
    <row r="49" spans="1:11" s="4" customFormat="1" ht="20.25" customHeight="1" x14ac:dyDescent="0.3">
      <c r="A49" s="10" t="s">
        <v>49</v>
      </c>
      <c r="B49" s="11" t="s">
        <v>50</v>
      </c>
      <c r="C49" s="11">
        <v>3000</v>
      </c>
      <c r="D49" s="11">
        <v>0</v>
      </c>
      <c r="E49" s="11">
        <v>0</v>
      </c>
      <c r="F49" s="11">
        <v>3000</v>
      </c>
      <c r="G49" s="11">
        <v>45.84</v>
      </c>
      <c r="H49" s="11">
        <v>12.95</v>
      </c>
      <c r="I49" s="11">
        <v>0</v>
      </c>
      <c r="J49" s="11">
        <v>58.8</v>
      </c>
      <c r="K49" s="11">
        <v>2941.2</v>
      </c>
    </row>
    <row r="50" spans="1:11" s="4" customFormat="1" ht="20.25" customHeight="1" x14ac:dyDescent="0.3">
      <c r="A50" s="10" t="s">
        <v>75</v>
      </c>
      <c r="B50" s="11" t="s">
        <v>76</v>
      </c>
      <c r="C50" s="11">
        <v>4999.95</v>
      </c>
      <c r="D50" s="11">
        <v>0</v>
      </c>
      <c r="E50" s="11">
        <v>0</v>
      </c>
      <c r="F50" s="11">
        <v>4999.95</v>
      </c>
      <c r="G50" s="11">
        <v>421.91</v>
      </c>
      <c r="H50" s="11">
        <v>21.58</v>
      </c>
      <c r="I50" s="11">
        <v>0</v>
      </c>
      <c r="J50" s="11">
        <v>443.55</v>
      </c>
      <c r="K50" s="11">
        <v>4556.3999999999996</v>
      </c>
    </row>
    <row r="51" spans="1:11" s="4" customFormat="1" ht="20.25" customHeight="1" x14ac:dyDescent="0.3">
      <c r="A51" s="10" t="s">
        <v>91</v>
      </c>
      <c r="B51" s="11" t="s">
        <v>92</v>
      </c>
      <c r="C51" s="11">
        <v>8650.0499999999993</v>
      </c>
      <c r="D51" s="11">
        <v>0</v>
      </c>
      <c r="E51" s="11">
        <v>0</v>
      </c>
      <c r="F51" s="11">
        <v>8650.0499999999993</v>
      </c>
      <c r="G51" s="11">
        <v>1136.55</v>
      </c>
      <c r="H51" s="11">
        <v>37.33</v>
      </c>
      <c r="I51" s="11">
        <v>0</v>
      </c>
      <c r="J51" s="11">
        <v>1173.8499999999999</v>
      </c>
      <c r="K51" s="11">
        <v>7476.2</v>
      </c>
    </row>
    <row r="52" spans="1:11" s="5" customFormat="1" ht="20.25" customHeight="1" x14ac:dyDescent="0.3">
      <c r="A52" s="10" t="s">
        <v>89</v>
      </c>
      <c r="B52" s="11" t="s">
        <v>90</v>
      </c>
      <c r="C52" s="11">
        <v>8651.5499999999993</v>
      </c>
      <c r="D52" s="11">
        <v>0</v>
      </c>
      <c r="E52" s="11">
        <v>0</v>
      </c>
      <c r="F52" s="11">
        <v>8651.5499999999993</v>
      </c>
      <c r="G52" s="11">
        <v>1136.8699999999999</v>
      </c>
      <c r="H52" s="11">
        <v>37.33</v>
      </c>
      <c r="I52" s="11">
        <v>0</v>
      </c>
      <c r="J52" s="11">
        <v>1174.1500000000001</v>
      </c>
      <c r="K52" s="11">
        <v>7477.4</v>
      </c>
    </row>
    <row r="53" spans="1:11" s="4" customFormat="1" ht="31.5" customHeight="1" x14ac:dyDescent="0.3">
      <c r="A53" s="12" t="s">
        <v>99</v>
      </c>
      <c r="B53" s="13" t="s">
        <v>100</v>
      </c>
      <c r="C53" s="14">
        <f>SUM(C43:C52)</f>
        <v>46051.5</v>
      </c>
      <c r="D53" s="14">
        <f t="shared" ref="D53:K53" si="1">SUM(D43:D52)</f>
        <v>0</v>
      </c>
      <c r="E53" s="14">
        <f t="shared" si="1"/>
        <v>0</v>
      </c>
      <c r="F53" s="14">
        <f t="shared" si="1"/>
        <v>46051.5</v>
      </c>
      <c r="G53" s="14">
        <f t="shared" si="1"/>
        <v>3606.1499999999996</v>
      </c>
      <c r="H53" s="14">
        <f t="shared" si="1"/>
        <v>198.81</v>
      </c>
      <c r="I53" s="14">
        <f t="shared" si="1"/>
        <v>0</v>
      </c>
      <c r="J53" s="14">
        <f t="shared" si="1"/>
        <v>3804.9</v>
      </c>
      <c r="K53" s="14">
        <f t="shared" si="1"/>
        <v>42246.6</v>
      </c>
    </row>
    <row r="54" spans="1:11" s="4" customFormat="1" ht="15" x14ac:dyDescent="0.2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s="4" customFormat="1" ht="15" x14ac:dyDescent="0.2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s="11" customFormat="1" ht="27" customHeight="1" x14ac:dyDescent="0.3">
      <c r="A56" s="21" t="s">
        <v>99</v>
      </c>
      <c r="B56" s="22" t="s">
        <v>100</v>
      </c>
      <c r="C56" s="23">
        <f>C39+C53</f>
        <v>310049.39999999997</v>
      </c>
      <c r="D56" s="23">
        <f>D39+D53</f>
        <v>1650</v>
      </c>
      <c r="E56" s="23">
        <f t="shared" ref="E56:I56" si="2">E39+E53</f>
        <v>0</v>
      </c>
      <c r="F56" s="23">
        <f t="shared" si="2"/>
        <v>311699.39999999997</v>
      </c>
      <c r="G56" s="23">
        <f t="shared" si="2"/>
        <v>37176.000000000007</v>
      </c>
      <c r="H56" s="23">
        <f t="shared" si="2"/>
        <v>1338.0100000000002</v>
      </c>
      <c r="I56" s="23">
        <f t="shared" si="2"/>
        <v>30359.750000000004</v>
      </c>
      <c r="J56" s="23">
        <f>SUM(G56:I56)</f>
        <v>68873.760000000009</v>
      </c>
      <c r="K56" s="23">
        <f>F56-J56</f>
        <v>242825.63999999996</v>
      </c>
    </row>
    <row r="57" spans="1:11" ht="18" x14ac:dyDescent="0.25">
      <c r="A57" s="18"/>
      <c r="B57" s="19"/>
      <c r="C57" s="19"/>
      <c r="D57" s="19"/>
      <c r="E57" s="19"/>
      <c r="F57" s="19"/>
      <c r="G57" s="19"/>
      <c r="H57" s="19"/>
      <c r="I57" s="19"/>
      <c r="J57" s="19"/>
      <c r="K57" s="19"/>
    </row>
    <row r="58" spans="1:11" ht="18" x14ac:dyDescent="0.25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59" spans="1:11" ht="18" x14ac:dyDescent="0.25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</row>
    <row r="60" spans="1:11" ht="18" x14ac:dyDescent="0.25">
      <c r="A60" s="18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18" x14ac:dyDescent="0.25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</row>
    <row r="62" spans="1:11" ht="18" x14ac:dyDescent="0.25">
      <c r="A62" s="18"/>
      <c r="B62" s="19"/>
      <c r="C62" s="19"/>
      <c r="D62" s="19"/>
      <c r="E62" s="19"/>
      <c r="F62" s="19"/>
      <c r="G62" s="19"/>
      <c r="H62" s="19"/>
      <c r="I62" s="19"/>
      <c r="J62" s="19"/>
      <c r="K62" s="19"/>
    </row>
    <row r="63" spans="1:11" ht="18" x14ac:dyDescent="0.25">
      <c r="A63" s="18"/>
      <c r="B63" s="19"/>
      <c r="C63" s="19"/>
      <c r="D63" s="19"/>
      <c r="E63" s="19"/>
      <c r="F63" s="19"/>
      <c r="G63" s="19"/>
      <c r="H63" s="19"/>
      <c r="I63" s="19"/>
      <c r="J63" s="19"/>
      <c r="K63" s="19"/>
    </row>
    <row r="64" spans="1:11" ht="18" x14ac:dyDescent="0.25">
      <c r="A64" s="18"/>
      <c r="B64" s="19"/>
      <c r="C64" s="19"/>
      <c r="D64" s="19"/>
      <c r="E64" s="19"/>
      <c r="F64" s="19"/>
      <c r="G64" s="19"/>
      <c r="H64" s="19"/>
      <c r="I64" s="19"/>
      <c r="J64" s="19"/>
      <c r="K64" s="19"/>
    </row>
    <row r="65" spans="1:11" ht="18" x14ac:dyDescent="0.25">
      <c r="A65" s="18"/>
      <c r="B65" s="19"/>
      <c r="C65" s="19"/>
      <c r="D65" s="19"/>
      <c r="E65" s="19"/>
      <c r="F65" s="19"/>
      <c r="G65" s="19"/>
      <c r="H65" s="19"/>
      <c r="I65" s="19"/>
      <c r="J65" s="19"/>
      <c r="K65" s="19"/>
    </row>
    <row r="66" spans="1:11" ht="18" x14ac:dyDescent="0.25">
      <c r="A66" s="18"/>
      <c r="B66" s="19"/>
      <c r="C66" s="19"/>
      <c r="D66" s="19"/>
      <c r="E66" s="19"/>
      <c r="F66" s="19"/>
      <c r="G66" s="19"/>
      <c r="H66" s="19"/>
      <c r="I66" s="19"/>
      <c r="J66" s="19"/>
      <c r="K66" s="19"/>
    </row>
    <row r="67" spans="1:11" ht="18" x14ac:dyDescent="0.25">
      <c r="A67" s="18"/>
      <c r="B67" s="19"/>
      <c r="C67" s="19"/>
      <c r="D67" s="19"/>
      <c r="E67" s="19"/>
      <c r="F67" s="19"/>
      <c r="G67" s="19"/>
      <c r="H67" s="19"/>
      <c r="I67" s="19"/>
      <c r="J67" s="19"/>
      <c r="K67" s="19"/>
    </row>
    <row r="68" spans="1:11" ht="18" x14ac:dyDescent="0.25">
      <c r="A68" s="18"/>
      <c r="B68" s="19"/>
      <c r="C68" s="19"/>
      <c r="D68" s="19"/>
      <c r="E68" s="19"/>
      <c r="F68" s="19"/>
      <c r="G68" s="19"/>
      <c r="H68" s="19"/>
      <c r="I68" s="19"/>
      <c r="J68" s="19"/>
      <c r="K68" s="19"/>
    </row>
    <row r="69" spans="1:11" ht="18" x14ac:dyDescent="0.25">
      <c r="A69" s="18"/>
      <c r="B69" s="19"/>
      <c r="C69" s="19"/>
      <c r="D69" s="19"/>
      <c r="E69" s="19"/>
      <c r="F69" s="19"/>
      <c r="G69" s="19"/>
      <c r="H69" s="19"/>
      <c r="I69" s="19"/>
      <c r="J69" s="19"/>
      <c r="K69" s="19"/>
    </row>
    <row r="70" spans="1:11" ht="18" x14ac:dyDescent="0.25">
      <c r="A70" s="18"/>
      <c r="B70" s="19"/>
      <c r="C70" s="19"/>
      <c r="D70" s="19"/>
      <c r="E70" s="19"/>
      <c r="F70" s="19"/>
      <c r="G70" s="19"/>
      <c r="H70" s="19"/>
      <c r="I70" s="20"/>
      <c r="J70" s="19"/>
      <c r="K70" s="19"/>
    </row>
    <row r="71" spans="1:11" ht="18" x14ac:dyDescent="0.25">
      <c r="A71" s="18"/>
      <c r="B71" s="19"/>
      <c r="C71" s="19"/>
      <c r="D71" s="19"/>
      <c r="E71" s="19"/>
      <c r="F71" s="19"/>
      <c r="G71" s="19"/>
      <c r="H71" s="19"/>
      <c r="I71" s="19"/>
      <c r="J71" s="19"/>
      <c r="K71" s="19"/>
    </row>
  </sheetData>
  <autoFilter ref="A6:K6" xr:uid="{05DD4E51-D941-46DF-A2EB-453F8A3AA8F8}"/>
  <sortState xmlns:xlrd2="http://schemas.microsoft.com/office/spreadsheetml/2017/richdata2" ref="A6:K39">
    <sortCondition ref="A6:A39"/>
  </sortState>
  <mergeCells count="2">
    <mergeCell ref="B4:K4"/>
    <mergeCell ref="B3:K3"/>
  </mergeCells>
  <conditionalFormatting sqref="A65:XFD1048576 A3:B4 A5:K64 L3:XFD64">
    <cfRule type="cellIs" dxfId="0" priority="3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Liliana Velazquez Avalos</cp:lastModifiedBy>
  <cp:lastPrinted>2023-09-15T19:39:48Z</cp:lastPrinted>
  <dcterms:created xsi:type="dcterms:W3CDTF">2021-09-13T20:40:13Z</dcterms:created>
  <dcterms:modified xsi:type="dcterms:W3CDTF">2023-09-15T19:42:14Z</dcterms:modified>
</cp:coreProperties>
</file>